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Sheet2" sheetId="1" r:id="rId1"/>
  </sheets>
  <definedNames>
    <definedName name="_xlnm.Print_Area" localSheetId="0">'Sheet2'!$A$2:$H$107</definedName>
    <definedName name="_xlnm.Print_Titles" localSheetId="0">'Sheet2'!$7:$8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<sst xmlns="http://schemas.openxmlformats.org/spreadsheetml/2006/main" count="192" uniqueCount="156">
  <si>
    <t>2018-19</t>
  </si>
  <si>
    <t>2019-20</t>
  </si>
  <si>
    <t>2020-21</t>
  </si>
  <si>
    <t>Sl. No.</t>
  </si>
  <si>
    <t>..</t>
  </si>
  <si>
    <t>Proposed Expenditure (Rs. Cr)</t>
  </si>
  <si>
    <t>Details of the Schemes whose Expenditure is funded under Special Allowance</t>
  </si>
  <si>
    <t>Exp. Upto 31.03.2018 Rs. Cr.)</t>
  </si>
  <si>
    <t>Renovation &amp; retrofitting of microprocessor based conversion kit control in  gravimetric feeders in 2 units.( Stage-I)</t>
  </si>
  <si>
    <t>Bunker level measurement</t>
  </si>
  <si>
    <t>Replacement of CCTV system for plant.</t>
  </si>
  <si>
    <t>Replacement of  ERV</t>
  </si>
  <si>
    <t>Replacement of flame scanner assemblies</t>
  </si>
  <si>
    <t>Replacement of Steam water analysis system</t>
  </si>
  <si>
    <t>nil</t>
  </si>
  <si>
    <t>Replacement of Gravimetric feeder control system (stage-II)</t>
  </si>
  <si>
    <t xml:space="preserve">R&amp;M of C&amp;I of Main Plant (Boiler and station control) and Off site areas.(For Unit # 4 &amp; 5 station C&amp;I Control excluded) </t>
  </si>
  <si>
    <t>Replacement of Bottom ash gate hydraulic system (St-I)</t>
  </si>
  <si>
    <t>Tendor Document vetted on 6/2/18</t>
  </si>
  <si>
    <t>Renovation of pipe lines of Ash disposal pipe lines (10 km)</t>
  </si>
  <si>
    <t xml:space="preserve">QR to be finalized by NRHQ  </t>
  </si>
  <si>
    <t>Renovation of pipe lines of Ash disposal pipe lines (qty. revised from 10 km to 56 km)</t>
  </si>
  <si>
    <t>Replacement of BAH Gates &amp; Renovation of its hydraulic operating system (St-II)</t>
  </si>
  <si>
    <t>Renovation of HP, LP &amp; Service water lines</t>
  </si>
  <si>
    <t>Replacement of existing Submerged Scrapper Conveyors (SSC)   (08 nos.) including drives</t>
  </si>
  <si>
    <t xml:space="preserve">B1. Replacement of existing Economizer bank for one unit. (Awarded).  </t>
  </si>
  <si>
    <t>B3. Replacement of hanger &amp; supports.</t>
  </si>
  <si>
    <t>B10. Replacement of metallic expansion joints of flue gas, sec. air &amp; pri. Air ducts   (Awarded).</t>
  </si>
  <si>
    <t>B1. Replacement of the insulation &amp; cladding of critical areas of boiler (condition based).</t>
  </si>
  <si>
    <t>B2. Repair of duct (condition based) and replacement of all expansion joints &amp; guide vanes from AHP  outer to ESP</t>
  </si>
  <si>
    <t>B3. Replacement of Super heater and Re-heater spray station valves</t>
  </si>
  <si>
    <t>Replacement of critical piping, bends and Tees in MS, HRH &amp; CRH lines ( RLA study of Critical Piping ). (Clubbed schemesA10, B4 of  Stg-I).</t>
  </si>
  <si>
    <t>Supply and service work has been completed in all units. 03 units final Reports out of 05 units is awaited.</t>
  </si>
  <si>
    <t>Replacement / Renovation of BFP. (Supply of Cartridge, Hydraulic coupling awarded. Supervision work &amp; Booster pump supply under award)</t>
  </si>
  <si>
    <t>HP/ IP nozzles, CV servomotors, ESV + servo motors, HP control valve, IP control valve, IV+servomotors</t>
  </si>
  <si>
    <t>Nil</t>
  </si>
  <si>
    <t>Replacement of high-energy drains valves.</t>
  </si>
  <si>
    <t>Replacement of High Pressure Heaters. (For two units only).</t>
  </si>
  <si>
    <t>--</t>
  </si>
  <si>
    <t>PR initiated . PO yet to be awarded.</t>
  </si>
  <si>
    <t>Replacement of control valves seat of 500 MW Turbo-Generator</t>
  </si>
  <si>
    <t>Replacement of 06 nos. CEP indigenous make pump sets along with motor and 2 nos cartridges</t>
  </si>
  <si>
    <t>Replacement of high Energy drain Valves</t>
  </si>
  <si>
    <t>Replacement of HP bypass valves with upgraded materials including C&amp;I items</t>
  </si>
  <si>
    <t>Replacement of APRDS valves</t>
  </si>
  <si>
    <t>Replacement of 01 No Vacuum Pump</t>
  </si>
  <si>
    <t>Material Recived at site  installed in unit no-1,2,3 and 4.</t>
  </si>
  <si>
    <t>RLA Study Completed. Result awaited</t>
  </si>
  <si>
    <t>Not required as it has been covered in ESP R&amp;M</t>
  </si>
  <si>
    <t xml:space="preserve">RH PR 300022624 dt 24.02.2016  in C&amp;M. </t>
  </si>
  <si>
    <t>Replacement of complete assembly of CW pump – 01 set</t>
  </si>
  <si>
    <t>Budgetary offer awaited fron M/s Hitachi .PR to be raised &amp; processed.</t>
  </si>
  <si>
    <t>Replacement of two complete set of Lub water pumps</t>
  </si>
  <si>
    <t>With C&amp;M .Yet to be awarded.</t>
  </si>
  <si>
    <t>Replacement of complete one set of screen washer pump (01 set)</t>
  </si>
  <si>
    <t>Replacement of Baskets of Travelling Water Screen</t>
  </si>
  <si>
    <t>Replacement of CW discharge valve operating unit (01 set)</t>
  </si>
  <si>
    <t>Replacement of MSRL pipes</t>
  </si>
  <si>
    <t>Budgetary offer awaited.PR to be raised &amp; processed</t>
  </si>
  <si>
    <t>Replacement of tanks &amp; vessels of DM plant for both streams</t>
  </si>
  <si>
    <t>Renovation of AC plant</t>
  </si>
  <si>
    <t>Replacement of pneumatic operated Valves</t>
  </si>
  <si>
    <t>Replacement of Regeneration system of CPU</t>
  </si>
  <si>
    <t>Renovation of Fire Detection and Protection System at Unit # 6&amp;7 Stage-II (2X500 MW)</t>
  </si>
  <si>
    <t>Replacement of 132 kV Pneumatic operated isolators in 132 kV switchyard.</t>
  </si>
  <si>
    <t>Under recommendation with TC member</t>
  </si>
  <si>
    <t>Replacement of 400 kV Pneumatic operated isolators in 400 kV switchyard.</t>
  </si>
  <si>
    <t>Bid to be called</t>
  </si>
  <si>
    <t>Replacement of 132 kV MOCB in 132 kV switchyard. (Awarded) (Clubbed schemes D3, D4, D5 of stg-I).</t>
  </si>
  <si>
    <t>TS Done . Price bid to be opened</t>
  </si>
  <si>
    <t>Replacement of 132 kV ABCB in 132 kV switchyard. (Clubbed schemes D3, D4, D5 of stg-I).</t>
  </si>
  <si>
    <t>Replacement of 400 kV ABCB in 400 kV switchyard. (Clubbed schemes D3, D4, D5 of stg-I).</t>
  </si>
  <si>
    <t>Renovation of PLCC panels. (Awarded)</t>
  </si>
  <si>
    <t>Completed</t>
  </si>
  <si>
    <t>Renovation of GRP having numerical relay with DR/Event logger. (Awarded)</t>
  </si>
  <si>
    <t>Clubbed with SAS</t>
  </si>
  <si>
    <t>Provision for Lighting mast in Switchyard and CHP area. (Awarded)</t>
  </si>
  <si>
    <t>Erection work pending</t>
  </si>
  <si>
    <t>Complete renovation of CHP &amp; Main Plant area (stage-I) lighting system.</t>
  </si>
  <si>
    <t>PR no. 300026034 Under F&amp;A vetting</t>
  </si>
  <si>
    <t>Replacement of MCCs including PLC based control for CHP &amp; Stacker/ Reclaimers.</t>
  </si>
  <si>
    <t>Under QR approval</t>
  </si>
  <si>
    <t>Replacement of HT and LT power cables (HT cable awarded)</t>
  </si>
  <si>
    <t>Price bid to be opened</t>
  </si>
  <si>
    <t>Replacement of 31.5 MVA STs with new STs – 1 no. (Awarded). (Clubbed schemes D13, D14, D15 of stg-I).</t>
  </si>
  <si>
    <t>Replacement of 12/16 MVA UATs with new UATs – 2 nos. (Awarded). (Clubbed schemes D13, D14, D15 of stg-I).</t>
  </si>
  <si>
    <t>Replacement of GT with new 250 MVA GT -3Nos. (Awarded). (Clubbed schemes D13, D14, D15 of stg-I).</t>
  </si>
  <si>
    <t>Renovation of 6.6 KV MOCB in Stage-I.Unit # 1, 2, 4 &amp; 5, Station Switchgear Compressors switchgears, Aux. Pump house, Clarified Pump house, and CW pump house. (Awarded)</t>
  </si>
  <si>
    <t>Price bid to be called</t>
  </si>
  <si>
    <t>Renovation of LIFTS of St-I</t>
  </si>
  <si>
    <t>Award proposal to be initiated</t>
  </si>
  <si>
    <t>Replacement of 6.6 kV HT &amp; LT old design motors.</t>
  </si>
  <si>
    <t>F&amp;A vetting pending</t>
  </si>
  <si>
    <t>Retrofitting of existing conventional schemes with Numerical Protection &amp; Control and SAS including BB protection for 400 /132 kV switchyard SSTPS. (Awarded)</t>
  </si>
  <si>
    <t>In progress</t>
  </si>
  <si>
    <t>Replacement of complete 6.6KV CW switchgear with relay &amp; remote panel</t>
  </si>
  <si>
    <t>Under bid invitation</t>
  </si>
  <si>
    <t>Provision of 1600 KVA, 6.9 / 0.4 KV Service transformers – 2 nos. (Awarded) (Clubbed schemes D21, D22 of stg-I).</t>
  </si>
  <si>
    <t>under manufacturing</t>
  </si>
  <si>
    <t>Provision of 630 KVA, 6.9/0.4 KV Service transformers – 2 nos.   (Awarded) (Clubbed schemes D21, D22 of stg-I).</t>
  </si>
  <si>
    <t xml:space="preserve">Replacement of complete 6.6 KV Switchgear Boards of Main Plant and CHP of St-II . </t>
  </si>
  <si>
    <t>Under bid creation</t>
  </si>
  <si>
    <t>Replacement of complete Stacker / Reclaimer-III 415 Volts MCC of CHP St-II.</t>
  </si>
  <si>
    <t>Renovation of 260 KW IAC Motors based on health assessment - 02 no.s</t>
  </si>
  <si>
    <t>Under TS</t>
  </si>
  <si>
    <t>Renovation of Mill motors (Procurement of 02 Nos. Vacuum pressure impregnatable energy efficient 525 KW, 6.6 KV motors)</t>
  </si>
  <si>
    <t>Renovation of ARCW /DMCW 460/670 KW Motors with VPI Energy efficient motors - 1 no. each.</t>
  </si>
  <si>
    <t>Replacement of BWC pumps assembly (02 No – CC pump motor with impeller).</t>
  </si>
  <si>
    <t>Under negotiation for award</t>
  </si>
  <si>
    <t>Replacement of obsolete Battery Chargers of 220V &amp; 24V system</t>
  </si>
  <si>
    <t>Under release</t>
  </si>
  <si>
    <t>Renovation of Passenger/VIP Lifts (St-II &amp; Admn.  building). (02 nos)</t>
  </si>
  <si>
    <t>Procurement of Dozers (6no)</t>
  </si>
  <si>
    <t>Inline Magnetic Separator  (02 nos.) – 2A/B &amp; 7A/B</t>
  </si>
  <si>
    <t>Under PR release</t>
  </si>
  <si>
    <t>Suspended Magnet - (02 nos) – 7A/B &amp; 9A/B</t>
  </si>
  <si>
    <t>DE /Dust Suppression system in crusher house of St.II</t>
  </si>
  <si>
    <t>NIT to be published</t>
  </si>
  <si>
    <t>Life extension of Stacker /Reclaimer-III of Stage-II by replacing slew bearing &amp; lubricating system.</t>
  </si>
  <si>
    <t>1. Slew brg replacement completed.              2. Procurement of gear boxes: Under price nogotiation</t>
  </si>
  <si>
    <t>Provision of Electronic belt Weigher in Conveyor-3A/B &amp; 7A/B.  (Awarded)</t>
  </si>
  <si>
    <t>Life extension of Stacker /Reclaimer-I &amp; II of Stage-I. (Awarded)</t>
  </si>
  <si>
    <t>Completed. (Rest out of 4.977 is already utilised in 2015-16)</t>
  </si>
  <si>
    <t>Provision of Fogging type dust separation system in crusher house of St.I including foam system HFO Day Tank</t>
  </si>
  <si>
    <t>Procurement of 02 nos. WDG3</t>
  </si>
  <si>
    <t>BI under prepration</t>
  </si>
  <si>
    <t>Procurement of 40 nos. BOBR Wagons</t>
  </si>
  <si>
    <t>File is under QR preparation</t>
  </si>
  <si>
    <t>Modification of Singrauli Track lay out</t>
  </si>
  <si>
    <t>Budgetary offer has to be taken from M/S RITES. Proposal under prepration.</t>
  </si>
  <si>
    <t>Procurement of 180 Wheel Sets.</t>
  </si>
  <si>
    <t>PO has been issued to M/S SAIL durgapur for 250 nos of wheel disc.Del Dt.18 month from PO place</t>
  </si>
  <si>
    <t>Procurement of complete one set of rerailing equipment</t>
  </si>
  <si>
    <t>Material Has been received at MGR workshop FY(2016-17</t>
  </si>
  <si>
    <t>Phasing out S &amp; T System at MGR Workshop and Jayant.</t>
  </si>
  <si>
    <t>This scheam is in Year 2019-2029.    2019-24= 11.00 Cr        2024-29= 21.79 Cr</t>
  </si>
  <si>
    <t>CW Duct Replacement Package for SSTPS Stage-I</t>
  </si>
  <si>
    <t>Supply &amp; Installation of Dry Fly Ash Extraction and Transportation           System Package for SSTPS St.-II (2X500 MW)</t>
  </si>
  <si>
    <t>Replacement of CGI Sheet with precoated galvanised iron sheet of penthouse of stage-1 of NTPC Singrauli.</t>
  </si>
  <si>
    <t>Replacement of Asbestos Sheet with Precoated GI Sheet of Penthouse of Conveyor Galleries including Track Hopper</t>
  </si>
  <si>
    <t>1st Raising of S2 Dyke</t>
  </si>
  <si>
    <t>2nd raising of ash dyke S-1 Lagoon-1</t>
  </si>
  <si>
    <t>Renovation of sewerage pumps</t>
  </si>
  <si>
    <t>Under arbitration proceedings</t>
  </si>
  <si>
    <t>ESP R&amp;M</t>
  </si>
  <si>
    <t>1 GBP=90.44 INR</t>
  </si>
  <si>
    <t>Total</t>
  </si>
  <si>
    <t xml:space="preserve">Remarks/ Status   </t>
  </si>
  <si>
    <t xml:space="preserve">Replacement of DM plant field Instruments </t>
  </si>
  <si>
    <t>Planned</t>
  </si>
  <si>
    <t>Proposal planned</t>
  </si>
  <si>
    <t>Name of Scheme (including completed schemes)</t>
  </si>
  <si>
    <t>Awarded/ Estimated/ Completed Value (Rs. Cr.)</t>
  </si>
  <si>
    <t>Name of the Station:    Singrauli Super Thermal Station (2000 MW)</t>
  </si>
  <si>
    <t xml:space="preserve">Civil works for Starter Ash Dyke (S-2 Lagoon ) for Singrauli Super Thermal Power Station Stage-I ( 5 X 200 MW) </t>
  </si>
  <si>
    <t>Appendix-1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</si>
</sst>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0"/>
    <numFmt numFmtId="174" formatCode="0.0"/>
    <numFmt numFmtId="175" formatCode="0.000"/>
    <numFmt numFmtId="176" formatCode="#,##0.000"/>
    <numFmt numFmtId="177" formatCode="0.00000000"/>
    <numFmt numFmtId="178" formatCode="0.0000000"/>
    <numFmt numFmtId="179" formatCode="0.000000"/>
    <numFmt numFmtId="180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172" fontId="38" fillId="0" borderId="10" xfId="0" applyNumberFormat="1" applyFont="1" applyFill="1" applyBorder="1" applyAlignment="1">
      <alignment horizontal="left" vertical="top" wrapText="1"/>
    </xf>
    <xf numFmtId="172" fontId="38" fillId="0" borderId="10" xfId="0" applyNumberFormat="1" applyFont="1" applyFill="1" applyBorder="1" applyAlignment="1">
      <alignment horizontal="justify" vertical="center" wrapText="1"/>
    </xf>
    <xf numFmtId="0" fontId="38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wrapText="1"/>
    </xf>
    <xf numFmtId="0" fontId="38" fillId="0" borderId="0" xfId="0" applyFont="1" applyFill="1" applyAlignment="1">
      <alignment/>
    </xf>
    <xf numFmtId="171" fontId="38" fillId="0" borderId="10" xfId="0" applyNumberFormat="1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wrapText="1"/>
    </xf>
    <xf numFmtId="171" fontId="38" fillId="0" borderId="10" xfId="0" applyNumberFormat="1" applyFont="1" applyFill="1" applyBorder="1" applyAlignment="1">
      <alignment horizontal="center" vertical="center" wrapText="1"/>
    </xf>
    <xf numFmtId="2" fontId="38" fillId="0" borderId="10" xfId="0" applyNumberFormat="1" applyFont="1" applyFill="1" applyBorder="1" applyAlignment="1">
      <alignment horizontal="center" vertical="center" wrapText="1"/>
    </xf>
    <xf numFmtId="172" fontId="38" fillId="0" borderId="10" xfId="0" applyNumberFormat="1" applyFont="1" applyFill="1" applyBorder="1" applyAlignment="1">
      <alignment horizontal="center" vertical="top" wrapText="1"/>
    </xf>
    <xf numFmtId="0" fontId="38" fillId="0" borderId="10" xfId="0" applyFont="1" applyFill="1" applyBorder="1" applyAlignment="1" quotePrefix="1">
      <alignment horizontal="center" vertical="center" wrapText="1"/>
    </xf>
    <xf numFmtId="172" fontId="38" fillId="0" borderId="10" xfId="0" applyNumberFormat="1" applyFont="1" applyFill="1" applyBorder="1" applyAlignment="1">
      <alignment horizontal="center" vertical="center" wrapText="1"/>
    </xf>
    <xf numFmtId="171" fontId="38" fillId="0" borderId="10" xfId="0" applyNumberFormat="1" applyFont="1" applyFill="1" applyBorder="1" applyAlignment="1" quotePrefix="1">
      <alignment vertical="center" wrapText="1"/>
    </xf>
    <xf numFmtId="0" fontId="38" fillId="0" borderId="0" xfId="0" applyFont="1" applyFill="1" applyAlignment="1">
      <alignment vertical="center"/>
    </xf>
    <xf numFmtId="171" fontId="38" fillId="0" borderId="11" xfId="0" applyNumberFormat="1" applyFont="1" applyFill="1" applyBorder="1" applyAlignment="1">
      <alignment vertical="center" wrapText="1"/>
    </xf>
    <xf numFmtId="0" fontId="38" fillId="0" borderId="10" xfId="0" applyFont="1" applyFill="1" applyBorder="1" applyAlignment="1">
      <alignment vertical="center"/>
    </xf>
    <xf numFmtId="0" fontId="38" fillId="0" borderId="12" xfId="0" applyFont="1" applyFill="1" applyBorder="1" applyAlignment="1">
      <alignment wrapText="1"/>
    </xf>
    <xf numFmtId="174" fontId="38" fillId="0" borderId="10" xfId="0" applyNumberFormat="1" applyFont="1" applyFill="1" applyBorder="1" applyAlignment="1">
      <alignment horizontal="left" vertical="top" wrapText="1"/>
    </xf>
    <xf numFmtId="171" fontId="38" fillId="0" borderId="10" xfId="42" applyFont="1" applyFill="1" applyBorder="1" applyAlignment="1">
      <alignment horizontal="center" vertical="center" wrapText="1"/>
    </xf>
    <xf numFmtId="171" fontId="38" fillId="0" borderId="10" xfId="42" applyNumberFormat="1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justify" vertical="center" wrapText="1"/>
    </xf>
    <xf numFmtId="171" fontId="38" fillId="0" borderId="0" xfId="42" applyNumberFormat="1" applyFont="1" applyFill="1" applyAlignment="1">
      <alignment vertical="center"/>
    </xf>
    <xf numFmtId="0" fontId="38" fillId="0" borderId="10" xfId="0" applyFont="1" applyFill="1" applyBorder="1" applyAlignment="1">
      <alignment/>
    </xf>
    <xf numFmtId="0" fontId="38" fillId="0" borderId="10" xfId="0" applyFont="1" applyFill="1" applyBorder="1" applyAlignment="1">
      <alignment horizontal="center"/>
    </xf>
    <xf numFmtId="171" fontId="38" fillId="0" borderId="10" xfId="0" applyNumberFormat="1" applyFont="1" applyFill="1" applyBorder="1" applyAlignment="1">
      <alignment vertical="center"/>
    </xf>
    <xf numFmtId="172" fontId="38" fillId="0" borderId="10" xfId="0" applyNumberFormat="1" applyFont="1" applyFill="1" applyBorder="1" applyAlignment="1">
      <alignment horizontal="left" vertical="center" wrapText="1"/>
    </xf>
    <xf numFmtId="2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/>
    </xf>
    <xf numFmtId="171" fontId="38" fillId="0" borderId="0" xfId="0" applyNumberFormat="1" applyFont="1" applyFill="1" applyAlignment="1">
      <alignment vertical="center"/>
    </xf>
    <xf numFmtId="171" fontId="39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/>
    </xf>
    <xf numFmtId="171" fontId="39" fillId="0" borderId="10" xfId="0" applyNumberFormat="1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/>
    </xf>
    <xf numFmtId="171" fontId="39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/>
    </xf>
    <xf numFmtId="3" fontId="38" fillId="0" borderId="10" xfId="0" applyNumberFormat="1" applyFont="1" applyFill="1" applyBorder="1" applyAlignment="1">
      <alignment horizontal="center" vertical="top"/>
    </xf>
    <xf numFmtId="172" fontId="39" fillId="0" borderId="10" xfId="46" applyNumberFormat="1" applyFont="1" applyFill="1" applyBorder="1" applyAlignment="1">
      <alignment horizontal="center" vertical="top"/>
      <protection/>
    </xf>
    <xf numFmtId="171" fontId="38" fillId="0" borderId="10" xfId="46" applyNumberFormat="1" applyFont="1" applyFill="1" applyBorder="1" applyAlignment="1">
      <alignment vertical="center"/>
      <protection/>
    </xf>
    <xf numFmtId="172" fontId="38" fillId="0" borderId="13" xfId="0" applyNumberFormat="1" applyFont="1" applyFill="1" applyBorder="1" applyAlignment="1">
      <alignment horizontal="center" vertical="top" wrapText="1"/>
    </xf>
    <xf numFmtId="172" fontId="38" fillId="0" borderId="14" xfId="0" applyNumberFormat="1" applyFont="1" applyFill="1" applyBorder="1" applyAlignment="1">
      <alignment horizontal="center" vertical="top" wrapText="1"/>
    </xf>
    <xf numFmtId="172" fontId="38" fillId="0" borderId="12" xfId="0" applyNumberFormat="1" applyFont="1" applyFill="1" applyBorder="1" applyAlignment="1">
      <alignment horizontal="center" vertical="top" wrapText="1"/>
    </xf>
    <xf numFmtId="172" fontId="38" fillId="0" borderId="10" xfId="46" applyNumberFormat="1" applyFont="1" applyFill="1" applyBorder="1" applyAlignment="1">
      <alignment horizontal="center" vertical="top"/>
      <protection/>
    </xf>
    <xf numFmtId="0" fontId="38" fillId="0" borderId="15" xfId="0" applyFont="1" applyFill="1" applyBorder="1" applyAlignment="1">
      <alignment horizontal="center" vertical="top"/>
    </xf>
    <xf numFmtId="0" fontId="38" fillId="0" borderId="16" xfId="0" applyFont="1" applyFill="1" applyBorder="1" applyAlignment="1">
      <alignment vertical="top"/>
    </xf>
    <xf numFmtId="172" fontId="38" fillId="0" borderId="10" xfId="46" applyNumberFormat="1" applyFont="1" applyFill="1" applyBorder="1" applyAlignment="1">
      <alignment horizontal="center" vertical="top" wrapText="1"/>
      <protection/>
    </xf>
    <xf numFmtId="3" fontId="38" fillId="0" borderId="10" xfId="0" applyNumberFormat="1" applyFont="1" applyFill="1" applyBorder="1" applyAlignment="1">
      <alignment horizontal="center" vertical="center"/>
    </xf>
    <xf numFmtId="172" fontId="38" fillId="0" borderId="10" xfId="46" applyNumberFormat="1" applyFont="1" applyFill="1" applyBorder="1" applyAlignment="1">
      <alignment horizontal="center" vertical="center"/>
      <protection/>
    </xf>
    <xf numFmtId="172" fontId="38" fillId="0" borderId="10" xfId="0" applyNumberFormat="1" applyFont="1" applyFill="1" applyBorder="1" applyAlignment="1">
      <alignment horizontal="center" vertical="top"/>
    </xf>
    <xf numFmtId="171" fontId="38" fillId="0" borderId="10" xfId="0" applyNumberFormat="1" applyFont="1" applyFill="1" applyBorder="1" applyAlignment="1">
      <alignment horizontal="center" vertical="center"/>
    </xf>
    <xf numFmtId="172" fontId="38" fillId="0" borderId="13" xfId="0" applyNumberFormat="1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vertical="center" wrapText="1"/>
    </xf>
    <xf numFmtId="0" fontId="40" fillId="0" borderId="14" xfId="0" applyFont="1" applyFill="1" applyBorder="1" applyAlignment="1">
      <alignment vertical="center" wrapText="1"/>
    </xf>
    <xf numFmtId="0" fontId="40" fillId="0" borderId="12" xfId="0" applyFont="1" applyFill="1" applyBorder="1" applyAlignment="1">
      <alignment vertical="center" wrapText="1"/>
    </xf>
    <xf numFmtId="171" fontId="38" fillId="0" borderId="13" xfId="46" applyNumberFormat="1" applyFont="1" applyFill="1" applyBorder="1" applyAlignment="1">
      <alignment vertical="center"/>
      <protection/>
    </xf>
    <xf numFmtId="171" fontId="38" fillId="0" borderId="14" xfId="0" applyNumberFormat="1" applyFont="1" applyFill="1" applyBorder="1" applyAlignment="1">
      <alignment vertical="center"/>
    </xf>
    <xf numFmtId="171" fontId="38" fillId="0" borderId="12" xfId="0" applyNumberFormat="1" applyFont="1" applyFill="1" applyBorder="1" applyAlignment="1">
      <alignment vertical="center"/>
    </xf>
    <xf numFmtId="0" fontId="38" fillId="0" borderId="13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8" fillId="0" borderId="12" xfId="0" applyFont="1" applyFill="1" applyBorder="1" applyAlignment="1">
      <alignment/>
    </xf>
    <xf numFmtId="0" fontId="39" fillId="0" borderId="13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72" fontId="38" fillId="0" borderId="13" xfId="46" applyNumberFormat="1" applyFont="1" applyFill="1" applyBorder="1" applyAlignment="1">
      <alignment horizontal="center" vertical="top"/>
      <protection/>
    </xf>
    <xf numFmtId="172" fontId="38" fillId="0" borderId="14" xfId="46" applyNumberFormat="1" applyFont="1" applyFill="1" applyBorder="1" applyAlignment="1">
      <alignment horizontal="center" vertical="top"/>
      <protection/>
    </xf>
    <xf numFmtId="172" fontId="38" fillId="0" borderId="12" xfId="46" applyNumberFormat="1" applyFont="1" applyFill="1" applyBorder="1" applyAlignment="1">
      <alignment horizontal="center" vertical="top"/>
      <protection/>
    </xf>
    <xf numFmtId="171" fontId="41" fillId="0" borderId="0" xfId="0" applyNumberFormat="1" applyFont="1" applyFill="1" applyAlignment="1">
      <alignment horizontal="center" vertical="center"/>
    </xf>
    <xf numFmtId="171" fontId="39" fillId="0" borderId="13" xfId="0" applyNumberFormat="1" applyFont="1" applyFill="1" applyBorder="1" applyAlignment="1">
      <alignment vertical="center" wrapText="1"/>
    </xf>
    <xf numFmtId="171" fontId="39" fillId="0" borderId="12" xfId="0" applyNumberFormat="1" applyFont="1" applyFill="1" applyBorder="1" applyAlignment="1">
      <alignment vertical="center" wrapText="1"/>
    </xf>
    <xf numFmtId="171" fontId="39" fillId="0" borderId="11" xfId="0" applyNumberFormat="1" applyFont="1" applyFill="1" applyBorder="1" applyAlignment="1">
      <alignment vertical="center" wrapText="1"/>
    </xf>
    <xf numFmtId="171" fontId="39" fillId="0" borderId="17" xfId="0" applyNumberFormat="1" applyFont="1" applyFill="1" applyBorder="1" applyAlignment="1">
      <alignment vertical="center" wrapText="1"/>
    </xf>
    <xf numFmtId="171" fontId="39" fillId="0" borderId="18" xfId="0" applyNumberFormat="1" applyFont="1" applyFill="1" applyBorder="1" applyAlignment="1">
      <alignment vertical="center" wrapText="1"/>
    </xf>
    <xf numFmtId="0" fontId="39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7"/>
  <sheetViews>
    <sheetView tabSelected="1" zoomScalePageLayoutView="0" workbookViewId="0" topLeftCell="A103">
      <selection activeCell="A103" sqref="A1:IV16384"/>
    </sheetView>
  </sheetViews>
  <sheetFormatPr defaultColWidth="9.140625" defaultRowHeight="15"/>
  <cols>
    <col min="1" max="1" width="4.421875" style="30" customWidth="1"/>
    <col min="2" max="2" width="33.421875" style="6" customWidth="1"/>
    <col min="3" max="3" width="16.7109375" style="30" customWidth="1"/>
    <col min="4" max="4" width="12.140625" style="31" customWidth="1"/>
    <col min="5" max="7" width="9.28125" style="31" customWidth="1"/>
    <col min="8" max="8" width="17.7109375" style="6" customWidth="1"/>
    <col min="9" max="16384" width="9.140625" style="6" customWidth="1"/>
  </cols>
  <sheetData>
    <row r="2" spans="7:8" ht="15.75">
      <c r="G2" s="73" t="s">
        <v>155</v>
      </c>
      <c r="H2" s="73"/>
    </row>
    <row r="3" spans="1:8" ht="18" customHeight="1">
      <c r="A3" s="79" t="s">
        <v>6</v>
      </c>
      <c r="B3" s="79"/>
      <c r="C3" s="79"/>
      <c r="D3" s="79"/>
      <c r="E3" s="79"/>
      <c r="F3" s="79"/>
      <c r="G3" s="79"/>
      <c r="H3" s="79"/>
    </row>
    <row r="4" spans="2:8" ht="12.75">
      <c r="B4" s="38"/>
      <c r="C4" s="38"/>
      <c r="D4" s="32"/>
      <c r="E4" s="32"/>
      <c r="F4" s="32"/>
      <c r="G4" s="32"/>
      <c r="H4" s="38"/>
    </row>
    <row r="5" ht="12.75">
      <c r="B5" s="33" t="s">
        <v>153</v>
      </c>
    </row>
    <row r="7" spans="1:8" ht="38.25" customHeight="1">
      <c r="A7" s="65" t="s">
        <v>3</v>
      </c>
      <c r="B7" s="65" t="s">
        <v>151</v>
      </c>
      <c r="C7" s="65" t="s">
        <v>152</v>
      </c>
      <c r="D7" s="74" t="s">
        <v>7</v>
      </c>
      <c r="E7" s="76" t="s">
        <v>5</v>
      </c>
      <c r="F7" s="77"/>
      <c r="G7" s="78"/>
      <c r="H7" s="65" t="s">
        <v>147</v>
      </c>
    </row>
    <row r="8" spans="1:8" ht="36" customHeight="1">
      <c r="A8" s="66"/>
      <c r="B8" s="66"/>
      <c r="C8" s="66"/>
      <c r="D8" s="75"/>
      <c r="E8" s="34" t="s">
        <v>0</v>
      </c>
      <c r="F8" s="34" t="s">
        <v>1</v>
      </c>
      <c r="G8" s="34" t="s">
        <v>2</v>
      </c>
      <c r="H8" s="66"/>
    </row>
    <row r="9" spans="1:8" ht="51">
      <c r="A9" s="8">
        <v>1</v>
      </c>
      <c r="B9" s="1" t="s">
        <v>16</v>
      </c>
      <c r="C9" s="9">
        <v>57</v>
      </c>
      <c r="D9" s="7">
        <v>28</v>
      </c>
      <c r="E9" s="7">
        <v>19</v>
      </c>
      <c r="F9" s="7">
        <v>10</v>
      </c>
      <c r="G9" s="7"/>
      <c r="H9" s="5"/>
    </row>
    <row r="10" spans="1:8" ht="51">
      <c r="A10" s="8">
        <v>2</v>
      </c>
      <c r="B10" s="1" t="s">
        <v>8</v>
      </c>
      <c r="C10" s="4">
        <v>5.72</v>
      </c>
      <c r="D10" s="7" t="s">
        <v>14</v>
      </c>
      <c r="E10" s="7">
        <v>5.72</v>
      </c>
      <c r="F10" s="7"/>
      <c r="G10" s="7"/>
      <c r="H10" s="5"/>
    </row>
    <row r="11" spans="1:8" ht="12.75">
      <c r="A11" s="8">
        <v>3</v>
      </c>
      <c r="B11" s="1" t="s">
        <v>9</v>
      </c>
      <c r="C11" s="9">
        <v>1.19</v>
      </c>
      <c r="D11" s="7" t="s">
        <v>14</v>
      </c>
      <c r="E11" s="7">
        <v>1.19</v>
      </c>
      <c r="F11" s="7"/>
      <c r="G11" s="7"/>
      <c r="H11" s="5"/>
    </row>
    <row r="12" spans="1:8" s="15" customFormat="1" ht="25.5">
      <c r="A12" s="4">
        <v>4</v>
      </c>
      <c r="B12" s="27" t="s">
        <v>148</v>
      </c>
      <c r="C12" s="28">
        <v>3.39</v>
      </c>
      <c r="D12" s="7" t="s">
        <v>14</v>
      </c>
      <c r="E12" s="7"/>
      <c r="F12" s="7"/>
      <c r="G12" s="7">
        <v>3.39</v>
      </c>
      <c r="H12" s="3" t="s">
        <v>149</v>
      </c>
    </row>
    <row r="13" spans="1:8" ht="25.5">
      <c r="A13" s="8">
        <v>5</v>
      </c>
      <c r="B13" s="1" t="s">
        <v>10</v>
      </c>
      <c r="C13" s="4">
        <v>2.57</v>
      </c>
      <c r="D13" s="7" t="s">
        <v>14</v>
      </c>
      <c r="E13" s="7">
        <v>2.57</v>
      </c>
      <c r="F13" s="7"/>
      <c r="G13" s="7"/>
      <c r="H13" s="5"/>
    </row>
    <row r="14" spans="1:8" ht="12.75">
      <c r="A14" s="8">
        <v>6</v>
      </c>
      <c r="B14" s="1" t="s">
        <v>11</v>
      </c>
      <c r="C14" s="4">
        <v>0.72</v>
      </c>
      <c r="D14" s="7" t="s">
        <v>14</v>
      </c>
      <c r="E14" s="7">
        <v>0.72</v>
      </c>
      <c r="F14" s="7"/>
      <c r="G14" s="7"/>
      <c r="H14" s="5"/>
    </row>
    <row r="15" spans="1:8" ht="25.5">
      <c r="A15" s="8">
        <v>7</v>
      </c>
      <c r="B15" s="1" t="s">
        <v>15</v>
      </c>
      <c r="C15" s="4">
        <v>8.72</v>
      </c>
      <c r="D15" s="7" t="s">
        <v>14</v>
      </c>
      <c r="E15" s="7">
        <v>8.72</v>
      </c>
      <c r="F15" s="7"/>
      <c r="G15" s="7"/>
      <c r="H15" s="5"/>
    </row>
    <row r="16" spans="1:8" ht="25.5">
      <c r="A16" s="8">
        <v>8</v>
      </c>
      <c r="B16" s="1" t="s">
        <v>12</v>
      </c>
      <c r="C16" s="4">
        <v>2.66</v>
      </c>
      <c r="D16" s="7" t="s">
        <v>14</v>
      </c>
      <c r="E16" s="7">
        <v>2.66</v>
      </c>
      <c r="F16" s="7"/>
      <c r="G16" s="7"/>
      <c r="H16" s="5"/>
    </row>
    <row r="17" spans="1:8" ht="25.5">
      <c r="A17" s="8">
        <v>9</v>
      </c>
      <c r="B17" s="1" t="s">
        <v>13</v>
      </c>
      <c r="C17" s="9">
        <v>3.77</v>
      </c>
      <c r="D17" s="7" t="s">
        <v>14</v>
      </c>
      <c r="E17" s="7">
        <v>3.77</v>
      </c>
      <c r="F17" s="7"/>
      <c r="G17" s="7"/>
      <c r="H17" s="5"/>
    </row>
    <row r="18" spans="1:8" ht="12.75">
      <c r="A18" s="8" t="s">
        <v>4</v>
      </c>
      <c r="B18" s="5"/>
      <c r="C18" s="8"/>
      <c r="D18" s="7"/>
      <c r="E18" s="7"/>
      <c r="F18" s="7"/>
      <c r="G18" s="7"/>
      <c r="H18" s="5"/>
    </row>
    <row r="19" spans="1:8" ht="25.5">
      <c r="A19" s="4">
        <v>10</v>
      </c>
      <c r="B19" s="3" t="s">
        <v>17</v>
      </c>
      <c r="C19" s="9">
        <v>6.15</v>
      </c>
      <c r="D19" s="7"/>
      <c r="E19" s="7"/>
      <c r="F19" s="7">
        <v>6.15</v>
      </c>
      <c r="G19" s="7"/>
      <c r="H19" s="4" t="s">
        <v>18</v>
      </c>
    </row>
    <row r="20" spans="1:8" ht="25.5">
      <c r="A20" s="4">
        <v>11</v>
      </c>
      <c r="B20" s="3" t="s">
        <v>19</v>
      </c>
      <c r="C20" s="9">
        <v>10</v>
      </c>
      <c r="D20" s="7"/>
      <c r="E20" s="7"/>
      <c r="F20" s="7"/>
      <c r="G20" s="7">
        <v>10</v>
      </c>
      <c r="H20" s="4" t="s">
        <v>20</v>
      </c>
    </row>
    <row r="21" spans="1:8" ht="38.25">
      <c r="A21" s="4">
        <v>12</v>
      </c>
      <c r="B21" s="3" t="s">
        <v>21</v>
      </c>
      <c r="C21" s="9">
        <v>34</v>
      </c>
      <c r="D21" s="7"/>
      <c r="E21" s="7"/>
      <c r="F21" s="7"/>
      <c r="G21" s="7">
        <v>34</v>
      </c>
      <c r="H21" s="3"/>
    </row>
    <row r="22" spans="1:8" ht="38.25">
      <c r="A22" s="4">
        <v>13</v>
      </c>
      <c r="B22" s="3" t="s">
        <v>22</v>
      </c>
      <c r="C22" s="9">
        <v>6.08</v>
      </c>
      <c r="D22" s="7"/>
      <c r="E22" s="7"/>
      <c r="F22" s="7">
        <v>6.08</v>
      </c>
      <c r="G22" s="7"/>
      <c r="H22" s="3"/>
    </row>
    <row r="23" spans="1:8" ht="25.5">
      <c r="A23" s="4">
        <v>14</v>
      </c>
      <c r="B23" s="3" t="s">
        <v>23</v>
      </c>
      <c r="C23" s="9">
        <v>5.17</v>
      </c>
      <c r="D23" s="7"/>
      <c r="E23" s="7"/>
      <c r="F23" s="7">
        <v>5.17</v>
      </c>
      <c r="G23" s="7"/>
      <c r="H23" s="3"/>
    </row>
    <row r="24" spans="1:8" ht="38.25">
      <c r="A24" s="4">
        <v>15</v>
      </c>
      <c r="B24" s="3" t="s">
        <v>24</v>
      </c>
      <c r="C24" s="10">
        <v>13.303</v>
      </c>
      <c r="D24" s="7"/>
      <c r="E24" s="7"/>
      <c r="F24" s="7"/>
      <c r="G24" s="10">
        <v>13.303</v>
      </c>
      <c r="H24" s="3"/>
    </row>
    <row r="25" spans="1:8" ht="76.5">
      <c r="A25" s="4">
        <v>16</v>
      </c>
      <c r="B25" s="1" t="s">
        <v>31</v>
      </c>
      <c r="C25" s="11">
        <v>9.41</v>
      </c>
      <c r="D25" s="7">
        <v>7.56</v>
      </c>
      <c r="E25" s="7">
        <v>1.65</v>
      </c>
      <c r="F25" s="7"/>
      <c r="G25" s="7"/>
      <c r="H25" s="3" t="s">
        <v>32</v>
      </c>
    </row>
    <row r="26" spans="1:8" ht="12.75">
      <c r="A26" s="67">
        <v>17</v>
      </c>
      <c r="B26" s="53" t="s">
        <v>33</v>
      </c>
      <c r="C26" s="4">
        <v>4.39</v>
      </c>
      <c r="D26" s="7">
        <v>4.39</v>
      </c>
      <c r="E26" s="7"/>
      <c r="F26" s="7"/>
      <c r="G26" s="7"/>
      <c r="H26" s="56" t="s">
        <v>145</v>
      </c>
    </row>
    <row r="27" spans="1:8" ht="12.75" customHeight="1">
      <c r="A27" s="68"/>
      <c r="B27" s="54"/>
      <c r="C27" s="4">
        <v>26.22</v>
      </c>
      <c r="D27" s="7"/>
      <c r="E27" s="7">
        <v>26.22</v>
      </c>
      <c r="F27" s="7"/>
      <c r="G27" s="7"/>
      <c r="H27" s="57"/>
    </row>
    <row r="28" spans="1:8" ht="26.25" customHeight="1">
      <c r="A28" s="69"/>
      <c r="B28" s="55"/>
      <c r="C28" s="10">
        <v>29.990000000000002</v>
      </c>
      <c r="D28" s="7"/>
      <c r="E28" s="7"/>
      <c r="F28" s="7"/>
      <c r="G28" s="7">
        <v>29.99</v>
      </c>
      <c r="H28" s="58"/>
    </row>
    <row r="29" spans="1:8" ht="38.25">
      <c r="A29" s="8">
        <v>18</v>
      </c>
      <c r="B29" s="1" t="s">
        <v>34</v>
      </c>
      <c r="C29" s="4">
        <v>10.17</v>
      </c>
      <c r="D29" s="7" t="s">
        <v>35</v>
      </c>
      <c r="E29" s="7">
        <v>10.17</v>
      </c>
      <c r="F29" s="7"/>
      <c r="G29" s="7"/>
      <c r="H29" s="3" t="s">
        <v>39</v>
      </c>
    </row>
    <row r="30" spans="1:8" ht="25.5">
      <c r="A30" s="8">
        <v>19</v>
      </c>
      <c r="B30" s="1" t="s">
        <v>36</v>
      </c>
      <c r="C30" s="9">
        <v>4</v>
      </c>
      <c r="D30" s="7" t="s">
        <v>35</v>
      </c>
      <c r="E30" s="7">
        <v>4</v>
      </c>
      <c r="F30" s="7"/>
      <c r="G30" s="7"/>
      <c r="H30" s="3" t="s">
        <v>39</v>
      </c>
    </row>
    <row r="31" spans="1:8" ht="25.5">
      <c r="A31" s="8">
        <v>20</v>
      </c>
      <c r="B31" s="1" t="s">
        <v>37</v>
      </c>
      <c r="C31" s="13">
        <v>19.24</v>
      </c>
      <c r="D31" s="14" t="s">
        <v>38</v>
      </c>
      <c r="E31" s="14" t="s">
        <v>38</v>
      </c>
      <c r="F31" s="14">
        <v>19.24</v>
      </c>
      <c r="G31" s="14" t="s">
        <v>38</v>
      </c>
      <c r="H31" s="12" t="s">
        <v>38</v>
      </c>
    </row>
    <row r="32" spans="1:8" ht="25.5">
      <c r="A32" s="8">
        <v>21</v>
      </c>
      <c r="B32" s="1" t="s">
        <v>40</v>
      </c>
      <c r="C32" s="13">
        <v>1.92</v>
      </c>
      <c r="D32" s="14"/>
      <c r="E32" s="14">
        <v>1.92</v>
      </c>
      <c r="F32" s="14"/>
      <c r="G32" s="14"/>
      <c r="H32" s="12" t="s">
        <v>39</v>
      </c>
    </row>
    <row r="33" spans="1:8" ht="38.25">
      <c r="A33" s="8">
        <v>22</v>
      </c>
      <c r="B33" s="1" t="s">
        <v>41</v>
      </c>
      <c r="C33" s="4">
        <v>14.82</v>
      </c>
      <c r="D33" s="7"/>
      <c r="E33" s="7">
        <v>14.82</v>
      </c>
      <c r="F33" s="7"/>
      <c r="G33" s="7"/>
      <c r="H33" s="3" t="s">
        <v>39</v>
      </c>
    </row>
    <row r="34" spans="1:8" ht="25.5">
      <c r="A34" s="8">
        <v>23</v>
      </c>
      <c r="B34" s="1" t="s">
        <v>42</v>
      </c>
      <c r="C34" s="4">
        <v>3.57</v>
      </c>
      <c r="D34" s="7"/>
      <c r="E34" s="7"/>
      <c r="F34" s="7">
        <v>3.57</v>
      </c>
      <c r="G34" s="7"/>
      <c r="H34" s="3" t="s">
        <v>39</v>
      </c>
    </row>
    <row r="35" spans="1:8" ht="38.25">
      <c r="A35" s="8">
        <v>24</v>
      </c>
      <c r="B35" s="1" t="s">
        <v>43</v>
      </c>
      <c r="C35" s="4">
        <v>14.47</v>
      </c>
      <c r="D35" s="7"/>
      <c r="E35" s="7"/>
      <c r="F35" s="7">
        <v>14.47</v>
      </c>
      <c r="G35" s="7"/>
      <c r="H35" s="3" t="s">
        <v>39</v>
      </c>
    </row>
    <row r="36" spans="1:8" ht="25.5">
      <c r="A36" s="8">
        <v>25</v>
      </c>
      <c r="B36" s="1" t="s">
        <v>44</v>
      </c>
      <c r="C36" s="4">
        <v>1.53</v>
      </c>
      <c r="D36" s="7"/>
      <c r="E36" s="7"/>
      <c r="F36" s="7">
        <v>1.53</v>
      </c>
      <c r="G36" s="7"/>
      <c r="H36" s="3" t="s">
        <v>39</v>
      </c>
    </row>
    <row r="37" spans="1:8" ht="25.5">
      <c r="A37" s="8">
        <v>26</v>
      </c>
      <c r="B37" s="1" t="s">
        <v>45</v>
      </c>
      <c r="C37" s="4">
        <v>1.3</v>
      </c>
      <c r="D37" s="7"/>
      <c r="E37" s="7"/>
      <c r="F37" s="7">
        <v>1.3</v>
      </c>
      <c r="G37" s="7"/>
      <c r="H37" s="3" t="s">
        <v>39</v>
      </c>
    </row>
    <row r="38" spans="1:8" ht="38.25">
      <c r="A38" s="8">
        <v>27</v>
      </c>
      <c r="B38" s="1" t="s">
        <v>25</v>
      </c>
      <c r="C38" s="8">
        <v>3.32</v>
      </c>
      <c r="D38" s="7">
        <v>2.57</v>
      </c>
      <c r="E38" s="7">
        <v>0.75</v>
      </c>
      <c r="F38" s="7"/>
      <c r="G38" s="7"/>
      <c r="H38" s="1" t="s">
        <v>46</v>
      </c>
    </row>
    <row r="39" spans="1:8" ht="38.25">
      <c r="A39" s="8">
        <v>28</v>
      </c>
      <c r="B39" s="5" t="s">
        <v>26</v>
      </c>
      <c r="C39" s="8">
        <v>9.24</v>
      </c>
      <c r="D39" s="7"/>
      <c r="E39" s="7"/>
      <c r="F39" s="7"/>
      <c r="G39" s="7">
        <v>9.24</v>
      </c>
      <c r="H39" s="5" t="s">
        <v>47</v>
      </c>
    </row>
    <row r="40" spans="1:8" ht="38.25">
      <c r="A40" s="4">
        <v>30</v>
      </c>
      <c r="B40" s="3" t="s">
        <v>27</v>
      </c>
      <c r="C40" s="13">
        <v>6.81</v>
      </c>
      <c r="D40" s="7"/>
      <c r="E40" s="7">
        <v>6.807739</v>
      </c>
      <c r="F40" s="7"/>
      <c r="G40" s="16"/>
      <c r="H40" s="17"/>
    </row>
    <row r="41" spans="1:8" ht="38.25">
      <c r="A41" s="8">
        <v>31</v>
      </c>
      <c r="B41" s="5" t="s">
        <v>28</v>
      </c>
      <c r="C41" s="8">
        <v>9.82</v>
      </c>
      <c r="D41" s="7"/>
      <c r="E41" s="7">
        <v>2</v>
      </c>
      <c r="F41" s="7">
        <v>7.82</v>
      </c>
      <c r="G41" s="7"/>
      <c r="H41" s="18"/>
    </row>
    <row r="42" spans="1:8" ht="51">
      <c r="A42" s="8">
        <v>32</v>
      </c>
      <c r="B42" s="5" t="s">
        <v>29</v>
      </c>
      <c r="C42" s="8">
        <v>12.69</v>
      </c>
      <c r="D42" s="7"/>
      <c r="E42" s="7"/>
      <c r="F42" s="7">
        <v>12.69</v>
      </c>
      <c r="G42" s="7"/>
      <c r="H42" s="5" t="s">
        <v>48</v>
      </c>
    </row>
    <row r="43" spans="1:8" ht="38.25">
      <c r="A43" s="8">
        <v>33</v>
      </c>
      <c r="B43" s="5" t="s">
        <v>30</v>
      </c>
      <c r="C43" s="4">
        <v>6.05</v>
      </c>
      <c r="D43" s="7"/>
      <c r="E43" s="7"/>
      <c r="F43" s="7">
        <v>6.05</v>
      </c>
      <c r="G43" s="7"/>
      <c r="H43" s="5" t="s">
        <v>49</v>
      </c>
    </row>
    <row r="44" spans="1:8" ht="63.75">
      <c r="A44" s="4">
        <v>34</v>
      </c>
      <c r="B44" s="1" t="s">
        <v>50</v>
      </c>
      <c r="C44" s="11">
        <v>12.07</v>
      </c>
      <c r="D44" s="7"/>
      <c r="E44" s="7"/>
      <c r="F44" s="7">
        <v>12.07</v>
      </c>
      <c r="G44" s="7"/>
      <c r="H44" s="1" t="s">
        <v>51</v>
      </c>
    </row>
    <row r="45" spans="1:8" ht="25.5">
      <c r="A45" s="4">
        <v>35</v>
      </c>
      <c r="B45" s="1" t="s">
        <v>52</v>
      </c>
      <c r="C45" s="4">
        <v>0.12</v>
      </c>
      <c r="D45" s="7"/>
      <c r="E45" s="7">
        <v>0.12</v>
      </c>
      <c r="F45" s="7"/>
      <c r="G45" s="7"/>
      <c r="H45" s="19" t="s">
        <v>53</v>
      </c>
    </row>
    <row r="46" spans="1:8" ht="25.5">
      <c r="A46" s="8">
        <v>36</v>
      </c>
      <c r="B46" s="1" t="s">
        <v>54</v>
      </c>
      <c r="C46" s="4">
        <v>1.09</v>
      </c>
      <c r="D46" s="7"/>
      <c r="E46" s="7">
        <v>1.09</v>
      </c>
      <c r="F46" s="7"/>
      <c r="G46" s="7"/>
      <c r="H46" s="19" t="s">
        <v>53</v>
      </c>
    </row>
    <row r="47" spans="1:8" ht="63.75">
      <c r="A47" s="8">
        <v>37</v>
      </c>
      <c r="B47" s="1" t="s">
        <v>55</v>
      </c>
      <c r="C47" s="4">
        <v>7.52</v>
      </c>
      <c r="D47" s="7"/>
      <c r="E47" s="7"/>
      <c r="F47" s="7">
        <v>7.52</v>
      </c>
      <c r="G47" s="7"/>
      <c r="H47" s="1" t="s">
        <v>51</v>
      </c>
    </row>
    <row r="48" spans="1:8" ht="63.75">
      <c r="A48" s="8">
        <v>38</v>
      </c>
      <c r="B48" s="1" t="s">
        <v>56</v>
      </c>
      <c r="C48" s="13">
        <v>3.1</v>
      </c>
      <c r="D48" s="7"/>
      <c r="E48" s="7"/>
      <c r="F48" s="7">
        <v>3.1</v>
      </c>
      <c r="G48" s="7"/>
      <c r="H48" s="1" t="s">
        <v>51</v>
      </c>
    </row>
    <row r="49" spans="1:8" ht="38.25">
      <c r="A49" s="8">
        <v>39</v>
      </c>
      <c r="B49" s="1" t="s">
        <v>57</v>
      </c>
      <c r="C49" s="8">
        <v>6.9</v>
      </c>
      <c r="D49" s="7"/>
      <c r="E49" s="7"/>
      <c r="F49" s="7">
        <v>6.9</v>
      </c>
      <c r="G49" s="7"/>
      <c r="H49" s="1" t="s">
        <v>58</v>
      </c>
    </row>
    <row r="50" spans="1:8" ht="38.25">
      <c r="A50" s="8">
        <v>40</v>
      </c>
      <c r="B50" s="1" t="s">
        <v>59</v>
      </c>
      <c r="C50" s="8">
        <v>27.61</v>
      </c>
      <c r="D50" s="7"/>
      <c r="E50" s="7"/>
      <c r="F50" s="7">
        <v>27.61</v>
      </c>
      <c r="G50" s="7"/>
      <c r="H50" s="1" t="s">
        <v>58</v>
      </c>
    </row>
    <row r="51" spans="1:8" ht="38.25">
      <c r="A51" s="8">
        <v>41</v>
      </c>
      <c r="B51" s="1" t="s">
        <v>60</v>
      </c>
      <c r="C51" s="8">
        <v>11.98</v>
      </c>
      <c r="D51" s="7"/>
      <c r="E51" s="7"/>
      <c r="F51" s="7">
        <v>11.98</v>
      </c>
      <c r="G51" s="7"/>
      <c r="H51" s="1" t="s">
        <v>58</v>
      </c>
    </row>
    <row r="52" spans="1:8" ht="38.25">
      <c r="A52" s="8">
        <v>42</v>
      </c>
      <c r="B52" s="1" t="s">
        <v>61</v>
      </c>
      <c r="C52" s="8">
        <v>0.86</v>
      </c>
      <c r="D52" s="7"/>
      <c r="E52" s="7"/>
      <c r="F52" s="7">
        <v>0.86</v>
      </c>
      <c r="G52" s="7"/>
      <c r="H52" s="1" t="s">
        <v>58</v>
      </c>
    </row>
    <row r="53" spans="1:8" ht="38.25">
      <c r="A53" s="8">
        <v>43</v>
      </c>
      <c r="B53" s="1" t="s">
        <v>62</v>
      </c>
      <c r="C53" s="8">
        <v>10.47</v>
      </c>
      <c r="D53" s="7"/>
      <c r="E53" s="7"/>
      <c r="F53" s="7">
        <v>10.47</v>
      </c>
      <c r="G53" s="7"/>
      <c r="H53" s="1" t="s">
        <v>58</v>
      </c>
    </row>
    <row r="54" spans="1:8" ht="38.25">
      <c r="A54" s="8">
        <v>44</v>
      </c>
      <c r="B54" s="1" t="s">
        <v>63</v>
      </c>
      <c r="C54" s="8">
        <v>15.13</v>
      </c>
      <c r="D54" s="7"/>
      <c r="E54" s="7">
        <v>15.13</v>
      </c>
      <c r="F54" s="7"/>
      <c r="G54" s="7"/>
      <c r="H54" s="5"/>
    </row>
    <row r="55" spans="1:8" ht="38.25">
      <c r="A55" s="39">
        <v>45</v>
      </c>
      <c r="B55" s="1" t="s">
        <v>64</v>
      </c>
      <c r="C55" s="40">
        <v>1.83</v>
      </c>
      <c r="D55" s="41"/>
      <c r="E55" s="41"/>
      <c r="F55" s="41">
        <v>1.83</v>
      </c>
      <c r="G55" s="41"/>
      <c r="H55" s="1" t="s">
        <v>65</v>
      </c>
    </row>
    <row r="56" spans="1:8" ht="38.25">
      <c r="A56" s="39">
        <v>46</v>
      </c>
      <c r="B56" s="1" t="s">
        <v>66</v>
      </c>
      <c r="C56" s="40">
        <v>11.36</v>
      </c>
      <c r="D56" s="41"/>
      <c r="E56" s="41"/>
      <c r="F56" s="41">
        <v>9.16</v>
      </c>
      <c r="G56" s="41">
        <v>2.2</v>
      </c>
      <c r="H56" s="1" t="s">
        <v>67</v>
      </c>
    </row>
    <row r="57" spans="1:8" ht="38.25">
      <c r="A57" s="39">
        <v>47</v>
      </c>
      <c r="B57" s="1" t="s">
        <v>68</v>
      </c>
      <c r="C57" s="40">
        <v>9.57</v>
      </c>
      <c r="D57" s="41"/>
      <c r="E57" s="41"/>
      <c r="F57" s="41">
        <v>9.57</v>
      </c>
      <c r="G57" s="41"/>
      <c r="H57" s="42" t="s">
        <v>69</v>
      </c>
    </row>
    <row r="58" spans="1:8" ht="38.25">
      <c r="A58" s="39">
        <f>A57+1</f>
        <v>48</v>
      </c>
      <c r="B58" s="1" t="s">
        <v>70</v>
      </c>
      <c r="C58" s="40">
        <v>0.4</v>
      </c>
      <c r="D58" s="41"/>
      <c r="E58" s="41"/>
      <c r="F58" s="41"/>
      <c r="G58" s="41">
        <v>0.4</v>
      </c>
      <c r="H58" s="43" t="s">
        <v>69</v>
      </c>
    </row>
    <row r="59" spans="1:8" ht="38.25">
      <c r="A59" s="39">
        <f aca="true" t="shared" si="0" ref="A59:A97">A58+1</f>
        <v>49</v>
      </c>
      <c r="B59" s="1" t="s">
        <v>71</v>
      </c>
      <c r="C59" s="40">
        <v>2.9</v>
      </c>
      <c r="D59" s="41"/>
      <c r="E59" s="41"/>
      <c r="F59" s="41"/>
      <c r="G59" s="41">
        <v>2.9</v>
      </c>
      <c r="H59" s="44" t="s">
        <v>69</v>
      </c>
    </row>
    <row r="60" spans="1:8" ht="25.5">
      <c r="A60" s="39">
        <f t="shared" si="0"/>
        <v>50</v>
      </c>
      <c r="B60" s="1" t="s">
        <v>72</v>
      </c>
      <c r="C60" s="45">
        <v>0.41</v>
      </c>
      <c r="D60" s="41">
        <v>0.218</v>
      </c>
      <c r="E60" s="41"/>
      <c r="F60" s="41">
        <v>0.19</v>
      </c>
      <c r="G60" s="41"/>
      <c r="H60" s="5" t="s">
        <v>73</v>
      </c>
    </row>
    <row r="61" spans="1:8" ht="25.5">
      <c r="A61" s="39">
        <f t="shared" si="0"/>
        <v>51</v>
      </c>
      <c r="B61" s="1" t="s">
        <v>74</v>
      </c>
      <c r="C61" s="46">
        <v>7.69</v>
      </c>
      <c r="D61" s="47"/>
      <c r="E61" s="41"/>
      <c r="F61" s="41">
        <v>7.69</v>
      </c>
      <c r="G61" s="41"/>
      <c r="H61" s="5" t="s">
        <v>75</v>
      </c>
    </row>
    <row r="62" spans="1:8" ht="25.5">
      <c r="A62" s="39">
        <f t="shared" si="0"/>
        <v>52</v>
      </c>
      <c r="B62" s="1" t="s">
        <v>76</v>
      </c>
      <c r="C62" s="48">
        <v>1.87</v>
      </c>
      <c r="D62" s="41">
        <v>1.21</v>
      </c>
      <c r="E62" s="41">
        <v>0.66</v>
      </c>
      <c r="F62" s="41"/>
      <c r="G62" s="41"/>
      <c r="H62" s="5" t="s">
        <v>77</v>
      </c>
    </row>
    <row r="63" spans="1:8" ht="25.5">
      <c r="A63" s="39">
        <f t="shared" si="0"/>
        <v>53</v>
      </c>
      <c r="B63" s="1" t="s">
        <v>78</v>
      </c>
      <c r="C63" s="11">
        <v>0.81</v>
      </c>
      <c r="D63" s="7">
        <v>0.812</v>
      </c>
      <c r="E63" s="7"/>
      <c r="F63" s="41"/>
      <c r="G63" s="7"/>
      <c r="H63" s="5" t="s">
        <v>79</v>
      </c>
    </row>
    <row r="64" spans="1:8" ht="38.25">
      <c r="A64" s="39">
        <f t="shared" si="0"/>
        <v>54</v>
      </c>
      <c r="B64" s="1" t="s">
        <v>80</v>
      </c>
      <c r="C64" s="45">
        <v>5.43</v>
      </c>
      <c r="D64" s="41"/>
      <c r="E64" s="41"/>
      <c r="F64" s="41">
        <v>5.43</v>
      </c>
      <c r="G64" s="41"/>
      <c r="H64" s="5" t="s">
        <v>81</v>
      </c>
    </row>
    <row r="65" spans="1:8" ht="25.5">
      <c r="A65" s="39">
        <f t="shared" si="0"/>
        <v>55</v>
      </c>
      <c r="B65" s="1" t="s">
        <v>82</v>
      </c>
      <c r="C65" s="45">
        <v>23.9</v>
      </c>
      <c r="D65" s="41">
        <v>5.19</v>
      </c>
      <c r="E65" s="41">
        <v>4</v>
      </c>
      <c r="F65" s="41">
        <v>10</v>
      </c>
      <c r="G65" s="41">
        <v>4.54</v>
      </c>
      <c r="H65" s="5" t="s">
        <v>83</v>
      </c>
    </row>
    <row r="66" spans="1:8" ht="39" customHeight="1">
      <c r="A66" s="39">
        <f t="shared" si="0"/>
        <v>56</v>
      </c>
      <c r="B66" s="1" t="s">
        <v>84</v>
      </c>
      <c r="C66" s="70">
        <v>30.24</v>
      </c>
      <c r="D66" s="59">
        <v>11.24</v>
      </c>
      <c r="E66" s="59">
        <v>7</v>
      </c>
      <c r="F66" s="59">
        <v>12</v>
      </c>
      <c r="G66" s="59"/>
      <c r="H66" s="62"/>
    </row>
    <row r="67" spans="1:8" ht="51">
      <c r="A67" s="39">
        <f t="shared" si="0"/>
        <v>57</v>
      </c>
      <c r="B67" s="1" t="s">
        <v>85</v>
      </c>
      <c r="C67" s="71"/>
      <c r="D67" s="60"/>
      <c r="E67" s="60"/>
      <c r="F67" s="60"/>
      <c r="G67" s="60"/>
      <c r="H67" s="63"/>
    </row>
    <row r="68" spans="1:8" ht="38.25">
      <c r="A68" s="39">
        <f t="shared" si="0"/>
        <v>58</v>
      </c>
      <c r="B68" s="1" t="s">
        <v>86</v>
      </c>
      <c r="C68" s="72"/>
      <c r="D68" s="61"/>
      <c r="E68" s="61"/>
      <c r="F68" s="61"/>
      <c r="G68" s="61"/>
      <c r="H68" s="64"/>
    </row>
    <row r="69" spans="1:8" s="15" customFormat="1" ht="76.5">
      <c r="A69" s="49">
        <f t="shared" si="0"/>
        <v>59</v>
      </c>
      <c r="B69" s="27" t="s">
        <v>87</v>
      </c>
      <c r="C69" s="50">
        <v>14.12</v>
      </c>
      <c r="D69" s="41"/>
      <c r="E69" s="41"/>
      <c r="F69" s="41">
        <v>7</v>
      </c>
      <c r="G69" s="41">
        <v>7.12</v>
      </c>
      <c r="H69" s="3" t="s">
        <v>88</v>
      </c>
    </row>
    <row r="70" spans="1:8" ht="25.5">
      <c r="A70" s="39">
        <f t="shared" si="0"/>
        <v>60</v>
      </c>
      <c r="B70" s="1" t="s">
        <v>89</v>
      </c>
      <c r="C70" s="45">
        <v>1.85</v>
      </c>
      <c r="D70" s="41"/>
      <c r="E70" s="41">
        <v>0.5</v>
      </c>
      <c r="F70" s="41">
        <v>1.35</v>
      </c>
      <c r="G70" s="41"/>
      <c r="H70" s="5" t="s">
        <v>90</v>
      </c>
    </row>
    <row r="71" spans="1:8" ht="25.5">
      <c r="A71" s="39">
        <f t="shared" si="0"/>
        <v>61</v>
      </c>
      <c r="B71" s="1" t="s">
        <v>91</v>
      </c>
      <c r="C71" s="45">
        <v>2.76</v>
      </c>
      <c r="D71" s="41"/>
      <c r="E71" s="41">
        <v>0.22</v>
      </c>
      <c r="F71" s="41">
        <v>2.54</v>
      </c>
      <c r="G71" s="41"/>
      <c r="H71" s="5" t="s">
        <v>92</v>
      </c>
    </row>
    <row r="72" spans="1:8" ht="63.75">
      <c r="A72" s="39">
        <f t="shared" si="0"/>
        <v>62</v>
      </c>
      <c r="B72" s="1" t="s">
        <v>93</v>
      </c>
      <c r="C72" s="45">
        <v>16.23</v>
      </c>
      <c r="D72" s="41">
        <v>15.64</v>
      </c>
      <c r="E72" s="41">
        <v>0.6</v>
      </c>
      <c r="F72" s="41"/>
      <c r="G72" s="41"/>
      <c r="H72" s="5" t="s">
        <v>94</v>
      </c>
    </row>
    <row r="73" spans="1:8" ht="25.5">
      <c r="A73" s="39">
        <f t="shared" si="0"/>
        <v>63</v>
      </c>
      <c r="B73" s="1" t="s">
        <v>95</v>
      </c>
      <c r="C73" s="45">
        <v>4.57</v>
      </c>
      <c r="D73" s="41"/>
      <c r="E73" s="41"/>
      <c r="F73" s="41"/>
      <c r="G73" s="45">
        <v>4.57</v>
      </c>
      <c r="H73" s="5" t="s">
        <v>96</v>
      </c>
    </row>
    <row r="74" spans="1:8" ht="51">
      <c r="A74" s="39">
        <f t="shared" si="0"/>
        <v>64</v>
      </c>
      <c r="B74" s="1" t="s">
        <v>97</v>
      </c>
      <c r="C74" s="45">
        <v>0.81</v>
      </c>
      <c r="D74" s="41"/>
      <c r="E74" s="41">
        <v>0.81</v>
      </c>
      <c r="F74" s="41"/>
      <c r="G74" s="41"/>
      <c r="H74" s="5" t="s">
        <v>98</v>
      </c>
    </row>
    <row r="75" spans="1:8" ht="51">
      <c r="A75" s="39">
        <f t="shared" si="0"/>
        <v>65</v>
      </c>
      <c r="B75" s="1" t="s">
        <v>99</v>
      </c>
      <c r="C75" s="45">
        <v>0.22</v>
      </c>
      <c r="D75" s="41"/>
      <c r="E75" s="41">
        <v>0.22</v>
      </c>
      <c r="F75" s="41"/>
      <c r="G75" s="41"/>
      <c r="H75" s="5" t="s">
        <v>98</v>
      </c>
    </row>
    <row r="76" spans="1:8" ht="38.25">
      <c r="A76" s="39">
        <f t="shared" si="0"/>
        <v>66</v>
      </c>
      <c r="B76" s="1" t="s">
        <v>100</v>
      </c>
      <c r="C76" s="51">
        <v>6.11</v>
      </c>
      <c r="D76" s="26"/>
      <c r="E76" s="26"/>
      <c r="F76" s="26">
        <v>6.11</v>
      </c>
      <c r="G76" s="26"/>
      <c r="H76" s="5" t="s">
        <v>101</v>
      </c>
    </row>
    <row r="77" spans="1:8" ht="38.25">
      <c r="A77" s="39">
        <f t="shared" si="0"/>
        <v>67</v>
      </c>
      <c r="B77" s="1" t="s">
        <v>102</v>
      </c>
      <c r="C77" s="51">
        <v>0.5</v>
      </c>
      <c r="D77" s="26"/>
      <c r="E77" s="26"/>
      <c r="F77" s="26">
        <v>0.5</v>
      </c>
      <c r="G77" s="26"/>
      <c r="H77" s="5" t="s">
        <v>101</v>
      </c>
    </row>
    <row r="78" spans="1:8" ht="25.5">
      <c r="A78" s="39">
        <f t="shared" si="0"/>
        <v>68</v>
      </c>
      <c r="B78" s="1" t="s">
        <v>103</v>
      </c>
      <c r="C78" s="51">
        <v>0.4</v>
      </c>
      <c r="D78" s="26"/>
      <c r="E78" s="26"/>
      <c r="F78" s="26">
        <v>0.4</v>
      </c>
      <c r="G78" s="26"/>
      <c r="H78" s="24" t="s">
        <v>104</v>
      </c>
    </row>
    <row r="79" spans="1:8" ht="51">
      <c r="A79" s="39">
        <f t="shared" si="0"/>
        <v>69</v>
      </c>
      <c r="B79" s="1" t="s">
        <v>105</v>
      </c>
      <c r="C79" s="51">
        <v>0.9</v>
      </c>
      <c r="D79" s="26"/>
      <c r="E79" s="26"/>
      <c r="F79" s="26">
        <v>0.9</v>
      </c>
      <c r="G79" s="26"/>
      <c r="H79" s="24" t="s">
        <v>104</v>
      </c>
    </row>
    <row r="80" spans="1:8" ht="38.25">
      <c r="A80" s="39">
        <f t="shared" si="0"/>
        <v>70</v>
      </c>
      <c r="B80" s="1" t="s">
        <v>106</v>
      </c>
      <c r="C80" s="52">
        <v>1</v>
      </c>
      <c r="D80" s="26"/>
      <c r="E80" s="26"/>
      <c r="F80" s="26">
        <v>1</v>
      </c>
      <c r="G80" s="26"/>
      <c r="H80" s="24" t="s">
        <v>104</v>
      </c>
    </row>
    <row r="81" spans="1:8" ht="38.25">
      <c r="A81" s="39">
        <f t="shared" si="0"/>
        <v>71</v>
      </c>
      <c r="B81" s="1" t="s">
        <v>107</v>
      </c>
      <c r="C81" s="51">
        <v>8.6</v>
      </c>
      <c r="D81" s="26"/>
      <c r="E81" s="26"/>
      <c r="F81" s="26">
        <v>8.6</v>
      </c>
      <c r="G81" s="26"/>
      <c r="H81" s="5" t="s">
        <v>108</v>
      </c>
    </row>
    <row r="82" spans="1:8" ht="25.5">
      <c r="A82" s="39">
        <f t="shared" si="0"/>
        <v>72</v>
      </c>
      <c r="B82" s="1" t="s">
        <v>109</v>
      </c>
      <c r="C82" s="51">
        <v>0.5</v>
      </c>
      <c r="D82" s="26"/>
      <c r="E82" s="26"/>
      <c r="F82" s="26">
        <v>0.5</v>
      </c>
      <c r="G82" s="26"/>
      <c r="H82" s="5" t="s">
        <v>110</v>
      </c>
    </row>
    <row r="83" spans="1:8" ht="25.5">
      <c r="A83" s="39">
        <f t="shared" si="0"/>
        <v>73</v>
      </c>
      <c r="B83" s="1" t="s">
        <v>111</v>
      </c>
      <c r="C83" s="52">
        <v>1</v>
      </c>
      <c r="D83" s="26"/>
      <c r="E83" s="26"/>
      <c r="F83" s="26">
        <v>1</v>
      </c>
      <c r="G83" s="26"/>
      <c r="H83" s="5" t="s">
        <v>90</v>
      </c>
    </row>
    <row r="84" spans="1:8" ht="12.75">
      <c r="A84" s="39">
        <f t="shared" si="0"/>
        <v>74</v>
      </c>
      <c r="B84" s="3" t="s">
        <v>112</v>
      </c>
      <c r="C84" s="8">
        <v>13.4</v>
      </c>
      <c r="D84" s="7">
        <v>13.4</v>
      </c>
      <c r="E84" s="7"/>
      <c r="F84" s="7"/>
      <c r="G84" s="7"/>
      <c r="H84" s="5" t="s">
        <v>73</v>
      </c>
    </row>
    <row r="85" spans="1:8" ht="25.5">
      <c r="A85" s="39">
        <f t="shared" si="0"/>
        <v>75</v>
      </c>
      <c r="B85" s="3" t="s">
        <v>113</v>
      </c>
      <c r="C85" s="9">
        <v>1.209</v>
      </c>
      <c r="D85" s="7"/>
      <c r="E85" s="7"/>
      <c r="F85" s="7">
        <v>1.209</v>
      </c>
      <c r="G85" s="7"/>
      <c r="H85" s="5" t="s">
        <v>114</v>
      </c>
    </row>
    <row r="86" spans="1:8" ht="25.5">
      <c r="A86" s="39">
        <f t="shared" si="0"/>
        <v>76</v>
      </c>
      <c r="B86" s="3" t="s">
        <v>115</v>
      </c>
      <c r="C86" s="9">
        <v>1.453</v>
      </c>
      <c r="D86" s="7"/>
      <c r="E86" s="7"/>
      <c r="F86" s="7">
        <v>1.453</v>
      </c>
      <c r="G86" s="7"/>
      <c r="H86" s="5" t="s">
        <v>114</v>
      </c>
    </row>
    <row r="87" spans="1:8" ht="25.5">
      <c r="A87" s="39">
        <f t="shared" si="0"/>
        <v>77</v>
      </c>
      <c r="B87" s="3" t="s">
        <v>116</v>
      </c>
      <c r="C87" s="9">
        <v>0.605</v>
      </c>
      <c r="D87" s="7"/>
      <c r="E87" s="7"/>
      <c r="F87" s="7">
        <v>0.605</v>
      </c>
      <c r="G87" s="7"/>
      <c r="H87" s="5" t="s">
        <v>117</v>
      </c>
    </row>
    <row r="88" spans="1:8" ht="76.5">
      <c r="A88" s="39">
        <f t="shared" si="0"/>
        <v>78</v>
      </c>
      <c r="B88" s="3" t="s">
        <v>118</v>
      </c>
      <c r="C88" s="8">
        <v>6.41</v>
      </c>
      <c r="D88" s="7"/>
      <c r="E88" s="7">
        <v>2.465</v>
      </c>
      <c r="F88" s="7">
        <v>3.945</v>
      </c>
      <c r="G88" s="7"/>
      <c r="H88" s="5" t="s">
        <v>119</v>
      </c>
    </row>
    <row r="89" spans="1:8" ht="25.5">
      <c r="A89" s="39">
        <f t="shared" si="0"/>
        <v>79</v>
      </c>
      <c r="B89" s="1" t="s">
        <v>120</v>
      </c>
      <c r="C89" s="8">
        <v>0.27</v>
      </c>
      <c r="D89" s="7"/>
      <c r="E89" s="7">
        <v>0.27</v>
      </c>
      <c r="F89" s="7"/>
      <c r="G89" s="7"/>
      <c r="H89" s="5" t="s">
        <v>73</v>
      </c>
    </row>
    <row r="90" spans="1:8" ht="51">
      <c r="A90" s="39">
        <f t="shared" si="0"/>
        <v>80</v>
      </c>
      <c r="B90" s="1" t="s">
        <v>121</v>
      </c>
      <c r="C90" s="8">
        <v>1.22</v>
      </c>
      <c r="D90" s="7">
        <v>1.216</v>
      </c>
      <c r="E90" s="7"/>
      <c r="F90" s="7"/>
      <c r="G90" s="7"/>
      <c r="H90" s="5" t="s">
        <v>122</v>
      </c>
    </row>
    <row r="91" spans="1:8" ht="51">
      <c r="A91" s="39">
        <f t="shared" si="0"/>
        <v>81</v>
      </c>
      <c r="B91" s="1" t="s">
        <v>123</v>
      </c>
      <c r="C91" s="4">
        <v>0.99</v>
      </c>
      <c r="D91" s="7"/>
      <c r="E91" s="7"/>
      <c r="F91" s="7">
        <v>0.991</v>
      </c>
      <c r="G91" s="7"/>
      <c r="H91" s="5" t="s">
        <v>117</v>
      </c>
    </row>
    <row r="92" spans="1:8" ht="12.75">
      <c r="A92" s="39">
        <f t="shared" si="0"/>
        <v>82</v>
      </c>
      <c r="B92" s="2" t="s">
        <v>124</v>
      </c>
      <c r="C92" s="4">
        <v>31.03</v>
      </c>
      <c r="D92" s="21"/>
      <c r="E92" s="21"/>
      <c r="F92" s="21">
        <v>31.03</v>
      </c>
      <c r="G92" s="21"/>
      <c r="H92" s="22" t="s">
        <v>125</v>
      </c>
    </row>
    <row r="93" spans="1:8" ht="25.5">
      <c r="A93" s="39">
        <f t="shared" si="0"/>
        <v>83</v>
      </c>
      <c r="B93" s="2" t="s">
        <v>126</v>
      </c>
      <c r="C93" s="4">
        <v>24.96</v>
      </c>
      <c r="D93" s="21"/>
      <c r="E93" s="21"/>
      <c r="F93" s="21">
        <v>14.96</v>
      </c>
      <c r="G93" s="21">
        <v>10</v>
      </c>
      <c r="H93" s="22" t="s">
        <v>127</v>
      </c>
    </row>
    <row r="94" spans="1:8" ht="63.75">
      <c r="A94" s="39">
        <f t="shared" si="0"/>
        <v>84</v>
      </c>
      <c r="B94" s="2" t="s">
        <v>128</v>
      </c>
      <c r="C94" s="4">
        <v>36.99</v>
      </c>
      <c r="D94" s="21"/>
      <c r="E94" s="21"/>
      <c r="F94" s="23"/>
      <c r="G94" s="21">
        <v>36.99</v>
      </c>
      <c r="H94" s="22" t="s">
        <v>129</v>
      </c>
    </row>
    <row r="95" spans="1:8" ht="89.25">
      <c r="A95" s="39">
        <f t="shared" si="0"/>
        <v>85</v>
      </c>
      <c r="B95" s="2" t="s">
        <v>130</v>
      </c>
      <c r="C95" s="4">
        <v>4.93</v>
      </c>
      <c r="D95" s="21"/>
      <c r="E95" s="21">
        <v>2.43</v>
      </c>
      <c r="F95" s="21">
        <v>2.5</v>
      </c>
      <c r="G95" s="21"/>
      <c r="H95" s="22" t="s">
        <v>131</v>
      </c>
    </row>
    <row r="96" spans="1:8" ht="51">
      <c r="A96" s="39">
        <f t="shared" si="0"/>
        <v>86</v>
      </c>
      <c r="B96" s="22" t="s">
        <v>132</v>
      </c>
      <c r="C96" s="4">
        <v>0.56</v>
      </c>
      <c r="D96" s="21">
        <v>0.56</v>
      </c>
      <c r="E96" s="21"/>
      <c r="F96" s="21"/>
      <c r="G96" s="21"/>
      <c r="H96" s="22" t="s">
        <v>133</v>
      </c>
    </row>
    <row r="97" spans="1:8" ht="51">
      <c r="A97" s="39">
        <f t="shared" si="0"/>
        <v>87</v>
      </c>
      <c r="B97" s="22" t="s">
        <v>134</v>
      </c>
      <c r="C97" s="4">
        <v>32.79</v>
      </c>
      <c r="D97" s="21"/>
      <c r="E97" s="21"/>
      <c r="F97" s="21">
        <v>6</v>
      </c>
      <c r="G97" s="21">
        <f>5+21.79</f>
        <v>26.79</v>
      </c>
      <c r="H97" s="22" t="s">
        <v>135</v>
      </c>
    </row>
    <row r="98" spans="1:8" ht="25.5">
      <c r="A98" s="25">
        <v>88</v>
      </c>
      <c r="B98" s="22" t="s">
        <v>136</v>
      </c>
      <c r="C98" s="4">
        <v>68.05</v>
      </c>
      <c r="D98" s="21">
        <v>45.400065373000004</v>
      </c>
      <c r="E98" s="21">
        <v>22.649796326999997</v>
      </c>
      <c r="F98" s="21"/>
      <c r="G98" s="21"/>
      <c r="H98" s="24"/>
    </row>
    <row r="99" spans="1:8" ht="51">
      <c r="A99" s="25">
        <v>89</v>
      </c>
      <c r="B99" s="22" t="s">
        <v>137</v>
      </c>
      <c r="C99" s="4">
        <v>15.5</v>
      </c>
      <c r="D99" s="21">
        <v>14.830284878999999</v>
      </c>
      <c r="E99" s="21">
        <v>0.6697151210000009</v>
      </c>
      <c r="F99" s="21"/>
      <c r="G99" s="21"/>
      <c r="H99" s="24"/>
    </row>
    <row r="100" spans="1:8" ht="51">
      <c r="A100" s="25">
        <v>90</v>
      </c>
      <c r="B100" s="22" t="s">
        <v>138</v>
      </c>
      <c r="C100" s="4">
        <v>4.11</v>
      </c>
      <c r="D100" s="21">
        <v>0.6571466803147998</v>
      </c>
      <c r="E100" s="21"/>
      <c r="F100" s="21"/>
      <c r="G100" s="21">
        <v>3.4528533196852003</v>
      </c>
      <c r="H100" s="24"/>
    </row>
    <row r="101" spans="1:8" ht="51">
      <c r="A101" s="25">
        <v>91</v>
      </c>
      <c r="B101" s="22" t="s">
        <v>139</v>
      </c>
      <c r="C101" s="4">
        <v>3.33</v>
      </c>
      <c r="D101" s="21">
        <v>2.4828302399999997</v>
      </c>
      <c r="E101" s="21">
        <v>0.849304543</v>
      </c>
      <c r="F101" s="21"/>
      <c r="G101" s="21"/>
      <c r="H101" s="24"/>
    </row>
    <row r="102" spans="1:8" ht="12.75">
      <c r="A102" s="25">
        <v>92</v>
      </c>
      <c r="B102" s="22" t="s">
        <v>140</v>
      </c>
      <c r="C102" s="4">
        <v>6.93</v>
      </c>
      <c r="D102" s="21">
        <v>0.2709999</v>
      </c>
      <c r="E102" s="21">
        <v>6.6599801</v>
      </c>
      <c r="F102" s="21"/>
      <c r="G102" s="21"/>
      <c r="H102" s="24"/>
    </row>
    <row r="103" spans="1:8" ht="12.75">
      <c r="A103" s="25">
        <v>93</v>
      </c>
      <c r="B103" s="22" t="s">
        <v>141</v>
      </c>
      <c r="C103" s="4">
        <v>11.03</v>
      </c>
      <c r="D103" s="21">
        <v>11.028557569</v>
      </c>
      <c r="E103" s="21">
        <v>0</v>
      </c>
      <c r="F103" s="21"/>
      <c r="G103" s="21"/>
      <c r="H103" s="24"/>
    </row>
    <row r="104" spans="1:8" s="15" customFormat="1" ht="38.25">
      <c r="A104" s="29">
        <v>94</v>
      </c>
      <c r="B104" s="22" t="s">
        <v>154</v>
      </c>
      <c r="C104" s="4">
        <v>29.28</v>
      </c>
      <c r="D104" s="21">
        <v>29.282131674000002</v>
      </c>
      <c r="E104" s="21">
        <v>0</v>
      </c>
      <c r="F104" s="21"/>
      <c r="G104" s="21"/>
      <c r="H104" s="3" t="s">
        <v>143</v>
      </c>
    </row>
    <row r="105" spans="1:8" ht="12.75">
      <c r="A105" s="25">
        <v>95</v>
      </c>
      <c r="B105" s="24" t="s">
        <v>142</v>
      </c>
      <c r="C105" s="25">
        <v>0.96</v>
      </c>
      <c r="D105" s="26"/>
      <c r="E105" s="26"/>
      <c r="F105" s="26">
        <v>0.25</v>
      </c>
      <c r="G105" s="26">
        <v>0.71</v>
      </c>
      <c r="H105" s="20" t="s">
        <v>150</v>
      </c>
    </row>
    <row r="106" spans="1:8" ht="12.75">
      <c r="A106" s="25">
        <v>96</v>
      </c>
      <c r="B106" s="24" t="s">
        <v>144</v>
      </c>
      <c r="C106" s="25">
        <v>383.42</v>
      </c>
      <c r="D106" s="26">
        <v>304.37</v>
      </c>
      <c r="E106" s="26">
        <v>30</v>
      </c>
      <c r="F106" s="26">
        <v>30</v>
      </c>
      <c r="G106" s="26">
        <v>19.05</v>
      </c>
      <c r="H106" s="24"/>
    </row>
    <row r="107" spans="1:8" s="15" customFormat="1" ht="23.25" customHeight="1">
      <c r="A107" s="35"/>
      <c r="B107" s="36" t="s">
        <v>146</v>
      </c>
      <c r="C107" s="37">
        <f>SUM(C9:C106)</f>
        <v>1281.6599999999999</v>
      </c>
      <c r="D107" s="37">
        <f>SUM(D9:D106)</f>
        <v>500.3280163153148</v>
      </c>
      <c r="E107" s="37">
        <f>SUM(E9:E106)</f>
        <v>209.031535091</v>
      </c>
      <c r="F107" s="37">
        <f>SUM(F9:F106)</f>
        <v>353.29299999999995</v>
      </c>
      <c r="G107" s="37">
        <f>SUM(G9:G106)</f>
        <v>218.64585331968524</v>
      </c>
      <c r="H107" s="36"/>
    </row>
  </sheetData>
  <sheetProtection password="CC3E" sheet="1"/>
  <mergeCells count="17">
    <mergeCell ref="C7:C8"/>
    <mergeCell ref="A26:A28"/>
    <mergeCell ref="C66:C68"/>
    <mergeCell ref="G2:H2"/>
    <mergeCell ref="D7:D8"/>
    <mergeCell ref="H7:H8"/>
    <mergeCell ref="E7:G7"/>
    <mergeCell ref="A7:A8"/>
    <mergeCell ref="B7:B8"/>
    <mergeCell ref="A3:H3"/>
    <mergeCell ref="B26:B28"/>
    <mergeCell ref="H26:H28"/>
    <mergeCell ref="G66:G68"/>
    <mergeCell ref="E66:E68"/>
    <mergeCell ref="F66:F68"/>
    <mergeCell ref="H66:H68"/>
    <mergeCell ref="D66:D6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2019-01-18T05:09:40Z</dcterms:modified>
  <cp:category/>
  <cp:version/>
  <cp:contentType/>
  <cp:contentStatus/>
</cp:coreProperties>
</file>